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lnění k 82022" sheetId="1" r:id="rId1"/>
    <sheet name="Rozpočet na rok 2023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<sst xmlns="http://schemas.openxmlformats.org/spreadsheetml/2006/main" count="83" uniqueCount="56">
  <si>
    <t>Příspěvková organizace: K-klub</t>
  </si>
  <si>
    <t>Rozpočet</t>
  </si>
  <si>
    <t>Skutečnost</t>
  </si>
  <si>
    <t>procentem</t>
  </si>
  <si>
    <t>pol</t>
  </si>
  <si>
    <t>Kč</t>
  </si>
  <si>
    <t>%</t>
  </si>
  <si>
    <t>Tržby za stravné,režijní nákl.na obědy,tř.odpad,čipy</t>
  </si>
  <si>
    <t>Ostatní tržby  /nájemné,úroky/</t>
  </si>
  <si>
    <t>náhrady pojišťovny</t>
  </si>
  <si>
    <t>Celkové výnosy</t>
  </si>
  <si>
    <t>Nákup materiálu</t>
  </si>
  <si>
    <t>Spotřeba vody</t>
  </si>
  <si>
    <t>Spotřeba elektrické energie</t>
  </si>
  <si>
    <t>Knihy, učební pomůcky, tisk</t>
  </si>
  <si>
    <t>Mzdové náklady (vč. táborů)</t>
  </si>
  <si>
    <t>Ostatní osobní náklady (vč. táborů)</t>
  </si>
  <si>
    <t>Náklady na sociální pojištění</t>
  </si>
  <si>
    <t>Náklady na zdravotní pojištění</t>
  </si>
  <si>
    <t>Ostatní povinné pojistné hrazené zaměstnavatelem</t>
  </si>
  <si>
    <t>Zákonné sociální náklady - FKSP</t>
  </si>
  <si>
    <t>Nákup služeb pošt</t>
  </si>
  <si>
    <t>Nákup služeb telekomunikací</t>
  </si>
  <si>
    <t>Služby peněžních ústavů</t>
  </si>
  <si>
    <t>Služby školení a vzdělávání</t>
  </si>
  <si>
    <t>Konzultační, poradenské a právní služby</t>
  </si>
  <si>
    <t>Služby za zpracování dat</t>
  </si>
  <si>
    <t>Opravy a udržování</t>
  </si>
  <si>
    <t xml:space="preserve">Ostatní služby </t>
  </si>
  <si>
    <t>Programové vybavení</t>
  </si>
  <si>
    <t>Cestovné</t>
  </si>
  <si>
    <t>Pohoštění</t>
  </si>
  <si>
    <t>Pojištění</t>
  </si>
  <si>
    <t>Ostatní daně a poplatky</t>
  </si>
  <si>
    <t>Odpisy hmotného a nehmotného investičního majetku</t>
  </si>
  <si>
    <t>Pořízení drobného hmotného IM</t>
  </si>
  <si>
    <t>Celkové náklady ř.č. 201- 502</t>
  </si>
  <si>
    <t>hlavní činnost</t>
  </si>
  <si>
    <t xml:space="preserve">Čerpání rozpočtu </t>
  </si>
  <si>
    <t>Tržby (obědy)</t>
  </si>
  <si>
    <t>Tržby za prodej výrobků a služeb školkovné</t>
  </si>
  <si>
    <t>bankovní úroky</t>
  </si>
  <si>
    <t>Potraviny ŠJ</t>
  </si>
  <si>
    <t>zbývá</t>
  </si>
  <si>
    <t>výdaje do konce roku</t>
  </si>
  <si>
    <t>energie do konce roku</t>
  </si>
  <si>
    <t>zůstatek</t>
  </si>
  <si>
    <t>MŠ Veliš 2022</t>
  </si>
  <si>
    <t>provozní příspěvek obec</t>
  </si>
  <si>
    <t>pro rok 2023</t>
  </si>
  <si>
    <t>Poplatky od rodičů - školkovné</t>
  </si>
  <si>
    <t>ve Veliši 28.11.2022</t>
  </si>
  <si>
    <t>Lenka Filsaková, DiS</t>
  </si>
  <si>
    <t>ředitelka</t>
  </si>
  <si>
    <t>Návrh rozpočtu</t>
  </si>
  <si>
    <t>Mateřská škola, Veliš, Veliš 40, 507 21  Veliš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</si>
</sst>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_ ;[Red]\-#,##0.00\ 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8" fillId="0" borderId="16" xfId="46" applyFont="1" applyBorder="1">
      <alignment/>
      <protection/>
    </xf>
    <xf numFmtId="0" fontId="7" fillId="0" borderId="18" xfId="46" applyFont="1" applyBorder="1">
      <alignment/>
      <protection/>
    </xf>
    <xf numFmtId="0" fontId="7" fillId="0" borderId="15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15" xfId="46" applyFont="1" applyBorder="1" applyAlignment="1">
      <alignment horizontal="center"/>
      <protection/>
    </xf>
    <xf numFmtId="40" fontId="5" fillId="0" borderId="16" xfId="46" applyNumberFormat="1" applyFont="1" applyBorder="1" applyAlignment="1">
      <alignment horizontal="right"/>
      <protection/>
    </xf>
    <xf numFmtId="166" fontId="5" fillId="0" borderId="14" xfId="46" applyNumberFormat="1" applyFont="1" applyBorder="1" applyAlignment="1">
      <alignment horizontal="right"/>
      <protection/>
    </xf>
    <xf numFmtId="10" fontId="5" fillId="0" borderId="17" xfId="46" applyNumberFormat="1" applyFont="1" applyBorder="1" applyAlignment="1">
      <alignment horizontal="right"/>
      <protection/>
    </xf>
    <xf numFmtId="0" fontId="5" fillId="0" borderId="19" xfId="46" applyFont="1" applyBorder="1">
      <alignment/>
      <protection/>
    </xf>
    <xf numFmtId="0" fontId="5" fillId="0" borderId="0" xfId="46" applyFont="1" applyAlignment="1">
      <alignment horizontal="center"/>
      <protection/>
    </xf>
    <xf numFmtId="40" fontId="5" fillId="0" borderId="20" xfId="46" applyNumberFormat="1" applyFont="1" applyBorder="1" applyAlignment="1">
      <alignment horizontal="right"/>
      <protection/>
    </xf>
    <xf numFmtId="166" fontId="5" fillId="0" borderId="19" xfId="46" applyNumberFormat="1" applyFont="1" applyBorder="1" applyAlignment="1">
      <alignment horizontal="right"/>
      <protection/>
    </xf>
    <xf numFmtId="0" fontId="5" fillId="0" borderId="1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0" borderId="19" xfId="46" applyFont="1" applyBorder="1">
      <alignment/>
      <protection/>
    </xf>
    <xf numFmtId="0" fontId="5" fillId="0" borderId="21" xfId="46" applyFont="1" applyBorder="1">
      <alignment/>
      <protection/>
    </xf>
    <xf numFmtId="0" fontId="5" fillId="0" borderId="22" xfId="46" applyFont="1" applyBorder="1">
      <alignment/>
      <protection/>
    </xf>
    <xf numFmtId="40" fontId="5" fillId="0" borderId="23" xfId="46" applyNumberFormat="1" applyFont="1" applyBorder="1" applyAlignment="1">
      <alignment horizontal="right"/>
      <protection/>
    </xf>
    <xf numFmtId="0" fontId="5" fillId="0" borderId="0" xfId="46" applyFont="1">
      <alignment/>
      <protection/>
    </xf>
    <xf numFmtId="4" fontId="5" fillId="0" borderId="0" xfId="46" applyNumberFormat="1" applyFont="1" applyAlignment="1">
      <alignment horizontal="center"/>
      <protection/>
    </xf>
    <xf numFmtId="4" fontId="5" fillId="0" borderId="0" xfId="46" applyNumberFormat="1" applyFont="1" applyAlignment="1">
      <alignment horizontal="left"/>
      <protection/>
    </xf>
    <xf numFmtId="0" fontId="4" fillId="0" borderId="21" xfId="46" applyFont="1" applyBorder="1">
      <alignment/>
      <protection/>
    </xf>
    <xf numFmtId="0" fontId="5" fillId="0" borderId="24" xfId="46" applyFont="1" applyBorder="1">
      <alignment/>
      <protection/>
    </xf>
    <xf numFmtId="0" fontId="4" fillId="0" borderId="25" xfId="46" applyFont="1" applyBorder="1" applyAlignment="1">
      <alignment horizontal="center"/>
      <protection/>
    </xf>
    <xf numFmtId="0" fontId="7" fillId="0" borderId="26" xfId="46" applyFont="1" applyBorder="1" applyAlignment="1">
      <alignment horizontal="center"/>
      <protection/>
    </xf>
    <xf numFmtId="40" fontId="10" fillId="0" borderId="16" xfId="46" applyNumberFormat="1" applyFont="1" applyBorder="1" applyAlignment="1">
      <alignment horizontal="right"/>
      <protection/>
    </xf>
    <xf numFmtId="10" fontId="10" fillId="0" borderId="17" xfId="46" applyNumberFormat="1" applyFont="1" applyBorder="1" applyAlignment="1">
      <alignment horizontal="right"/>
      <protection/>
    </xf>
    <xf numFmtId="40" fontId="10" fillId="0" borderId="27" xfId="46" applyNumberFormat="1" applyFont="1" applyBorder="1" applyAlignment="1">
      <alignment horizontal="right"/>
      <protection/>
    </xf>
    <xf numFmtId="0" fontId="5" fillId="0" borderId="17" xfId="46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166" fontId="5" fillId="0" borderId="14" xfId="46" applyNumberFormat="1" applyFont="1" applyBorder="1" applyAlignment="1">
      <alignment horizontal="center"/>
      <protection/>
    </xf>
    <xf numFmtId="166" fontId="5" fillId="0" borderId="19" xfId="46" applyNumberFormat="1" applyFont="1" applyBorder="1" applyAlignment="1">
      <alignment horizontal="center"/>
      <protection/>
    </xf>
    <xf numFmtId="166" fontId="5" fillId="0" borderId="21" xfId="46" applyNumberFormat="1" applyFont="1" applyBorder="1" applyAlignment="1">
      <alignment horizontal="center"/>
      <protection/>
    </xf>
    <xf numFmtId="40" fontId="10" fillId="0" borderId="27" xfId="4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7" fontId="5" fillId="0" borderId="0" xfId="46" applyNumberFormat="1" applyFont="1" applyAlignment="1">
      <alignment horizontal="center"/>
      <protection/>
    </xf>
    <xf numFmtId="167" fontId="5" fillId="0" borderId="0" xfId="46" applyNumberFormat="1" applyFont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6.7109375" style="0" customWidth="1"/>
    <col min="2" max="2" width="5.57421875" style="0" customWidth="1"/>
    <col min="3" max="3" width="12.8515625" style="0" customWidth="1"/>
    <col min="4" max="4" width="15.421875" style="43" customWidth="1"/>
    <col min="5" max="5" width="12.140625" style="0" customWidth="1"/>
    <col min="8" max="8" width="19.7109375" style="0" customWidth="1"/>
    <col min="9" max="9" width="11.7109375" style="0" customWidth="1"/>
    <col min="10" max="10" width="14.28125" style="0" customWidth="1"/>
  </cols>
  <sheetData>
    <row r="1" spans="1:5" ht="17.25" thickBot="1" thickTop="1">
      <c r="A1" s="30" t="s">
        <v>0</v>
      </c>
      <c r="B1" s="1"/>
      <c r="C1" s="2" t="s">
        <v>1</v>
      </c>
      <c r="D1" s="3" t="s">
        <v>2</v>
      </c>
      <c r="E1" s="4" t="s">
        <v>3</v>
      </c>
    </row>
    <row r="2" spans="1:5" ht="16.5" thickTop="1">
      <c r="A2" s="32" t="s">
        <v>38</v>
      </c>
      <c r="B2" s="6" t="s">
        <v>4</v>
      </c>
      <c r="C2" s="7" t="s">
        <v>5</v>
      </c>
      <c r="D2" s="5" t="s">
        <v>5</v>
      </c>
      <c r="E2" s="8" t="s">
        <v>6</v>
      </c>
    </row>
    <row r="3" spans="1:5" ht="19.5" thickBot="1">
      <c r="A3" s="33" t="s">
        <v>47</v>
      </c>
      <c r="B3" s="11"/>
      <c r="C3" s="9" t="s">
        <v>37</v>
      </c>
      <c r="D3" s="38"/>
      <c r="E3" s="10"/>
    </row>
    <row r="4" spans="1:5" ht="13.5" thickTop="1">
      <c r="A4" s="31" t="s">
        <v>39</v>
      </c>
      <c r="B4" s="13">
        <v>101</v>
      </c>
      <c r="C4" s="14">
        <v>485000</v>
      </c>
      <c r="D4" s="15">
        <v>329950.85</v>
      </c>
      <c r="E4" s="16">
        <f>D4/C4</f>
        <v>0.680311030927835</v>
      </c>
    </row>
    <row r="5" spans="1:5" ht="12.75">
      <c r="A5" s="17" t="s">
        <v>7</v>
      </c>
      <c r="B5" s="18">
        <v>102</v>
      </c>
      <c r="C5" s="14"/>
      <c r="D5" s="15"/>
      <c r="E5" s="16"/>
    </row>
    <row r="6" spans="1:5" ht="12.75">
      <c r="A6" s="12" t="s">
        <v>40</v>
      </c>
      <c r="B6" s="13">
        <v>103</v>
      </c>
      <c r="C6" s="14">
        <v>78000</v>
      </c>
      <c r="D6" s="15">
        <v>48772</v>
      </c>
      <c r="E6" s="16">
        <f>D6/C6</f>
        <v>0.6252820512820513</v>
      </c>
    </row>
    <row r="7" spans="1:5" ht="12.75">
      <c r="A7" s="17" t="s">
        <v>8</v>
      </c>
      <c r="B7" s="18">
        <v>104</v>
      </c>
      <c r="C7" s="19"/>
      <c r="D7" s="20"/>
      <c r="E7" s="16"/>
    </row>
    <row r="8" spans="1:5" ht="12.75">
      <c r="A8" s="12" t="s">
        <v>9</v>
      </c>
      <c r="B8" s="21"/>
      <c r="C8" s="14"/>
      <c r="D8" s="15"/>
      <c r="E8" s="16"/>
    </row>
    <row r="9" spans="1:5" ht="12.75">
      <c r="A9" s="12" t="s">
        <v>48</v>
      </c>
      <c r="B9" s="37"/>
      <c r="C9" s="14">
        <v>300000</v>
      </c>
      <c r="D9" s="15">
        <v>300000</v>
      </c>
      <c r="E9" s="16">
        <f>D9/C9</f>
        <v>1</v>
      </c>
    </row>
    <row r="10" spans="1:5" ht="12.75">
      <c r="A10" s="12" t="s">
        <v>41</v>
      </c>
      <c r="B10" s="37"/>
      <c r="C10" s="14">
        <v>2000</v>
      </c>
      <c r="D10" s="15"/>
      <c r="E10" s="16">
        <f>D10/C10</f>
        <v>0</v>
      </c>
    </row>
    <row r="11" spans="1:5" ht="12.75">
      <c r="A11" s="23" t="s">
        <v>10</v>
      </c>
      <c r="B11" s="18">
        <v>100</v>
      </c>
      <c r="C11" s="34">
        <f>SUM(C4:C10)</f>
        <v>865000</v>
      </c>
      <c r="D11" s="34">
        <f>SUM(D4:D10)</f>
        <v>678722.85</v>
      </c>
      <c r="E11" s="35">
        <f>D11/C11</f>
        <v>0.7846506936416184</v>
      </c>
    </row>
    <row r="12" spans="1:5" ht="12.75">
      <c r="A12" s="12"/>
      <c r="B12" s="13"/>
      <c r="C12" s="14"/>
      <c r="D12" s="15"/>
      <c r="E12" s="16"/>
    </row>
    <row r="13" spans="1:5" ht="12.75">
      <c r="A13" s="17" t="s">
        <v>11</v>
      </c>
      <c r="B13" s="18">
        <v>201</v>
      </c>
      <c r="C13" s="19">
        <v>68000</v>
      </c>
      <c r="D13" s="20"/>
      <c r="E13" s="16">
        <f>D13/C13</f>
        <v>0</v>
      </c>
    </row>
    <row r="14" spans="1:5" ht="12.75">
      <c r="A14" s="12" t="s">
        <v>42</v>
      </c>
      <c r="B14" s="13">
        <v>202</v>
      </c>
      <c r="C14" s="14">
        <v>365000</v>
      </c>
      <c r="D14" s="15">
        <v>326528</v>
      </c>
      <c r="E14" s="16">
        <f>D14/C14</f>
        <v>0.8945972602739726</v>
      </c>
    </row>
    <row r="15" spans="1:5" ht="12.75">
      <c r="A15" s="12" t="s">
        <v>12</v>
      </c>
      <c r="B15" s="13">
        <v>204</v>
      </c>
      <c r="C15" s="14"/>
      <c r="D15" s="15"/>
      <c r="E15" s="16"/>
    </row>
    <row r="16" spans="1:5" ht="12.75">
      <c r="A16" s="17" t="s">
        <v>13</v>
      </c>
      <c r="B16" s="18">
        <v>207</v>
      </c>
      <c r="C16" s="19">
        <v>184000</v>
      </c>
      <c r="D16" s="20">
        <v>175401</v>
      </c>
      <c r="E16" s="16">
        <f>D16/C16</f>
        <v>0.9532663043478261</v>
      </c>
    </row>
    <row r="17" spans="1:5" ht="12.75">
      <c r="A17" s="12" t="s">
        <v>14</v>
      </c>
      <c r="B17" s="21">
        <v>209</v>
      </c>
      <c r="C17" s="14"/>
      <c r="D17" s="15"/>
      <c r="E17" s="16"/>
    </row>
    <row r="18" spans="1:5" ht="12.75">
      <c r="A18" s="17"/>
      <c r="B18" s="18"/>
      <c r="C18" s="19"/>
      <c r="D18" s="20"/>
      <c r="E18" s="16"/>
    </row>
    <row r="19" spans="1:5" ht="12.75">
      <c r="A19" s="12" t="s">
        <v>15</v>
      </c>
      <c r="B19" s="13">
        <v>301</v>
      </c>
      <c r="C19" s="14"/>
      <c r="D19" s="15"/>
      <c r="E19" s="16"/>
    </row>
    <row r="20" spans="1:5" ht="12.75">
      <c r="A20" s="17" t="s">
        <v>16</v>
      </c>
      <c r="B20" s="18">
        <v>302</v>
      </c>
      <c r="C20" s="14"/>
      <c r="D20" s="20"/>
      <c r="E20" s="16"/>
    </row>
    <row r="21" spans="1:5" ht="12.75">
      <c r="A21" s="12" t="s">
        <v>17</v>
      </c>
      <c r="B21" s="13">
        <v>303</v>
      </c>
      <c r="C21" s="14"/>
      <c r="D21" s="39"/>
      <c r="E21" s="16"/>
    </row>
    <row r="22" spans="1:5" ht="12.75">
      <c r="A22" s="17" t="s">
        <v>18</v>
      </c>
      <c r="B22" s="18">
        <v>304</v>
      </c>
      <c r="C22" s="19"/>
      <c r="D22" s="40"/>
      <c r="E22" s="16"/>
    </row>
    <row r="23" spans="1:5" ht="12.75">
      <c r="A23" s="12" t="s">
        <v>19</v>
      </c>
      <c r="B23" s="13">
        <v>305</v>
      </c>
      <c r="C23" s="14"/>
      <c r="D23" s="39"/>
      <c r="E23" s="16"/>
    </row>
    <row r="24" spans="1:5" ht="12.75">
      <c r="A24" s="17" t="s">
        <v>20</v>
      </c>
      <c r="B24" s="22">
        <v>306</v>
      </c>
      <c r="C24" s="19"/>
      <c r="D24" s="40"/>
      <c r="E24" s="16"/>
    </row>
    <row r="25" spans="1:5" ht="12.75">
      <c r="A25" s="24"/>
      <c r="B25" s="25"/>
      <c r="C25" s="26"/>
      <c r="D25" s="41"/>
      <c r="E25" s="16"/>
    </row>
    <row r="26" spans="1:10" ht="12.75">
      <c r="A26" s="12"/>
      <c r="B26" s="1"/>
      <c r="C26" s="14"/>
      <c r="D26" s="39"/>
      <c r="E26" s="16"/>
      <c r="G26">
        <v>133000</v>
      </c>
      <c r="H26" t="s">
        <v>44</v>
      </c>
      <c r="I26">
        <v>60000</v>
      </c>
      <c r="J26">
        <f>G26-I26</f>
        <v>73000</v>
      </c>
    </row>
    <row r="27" spans="1:10" ht="12.75">
      <c r="A27" s="12" t="s">
        <v>21</v>
      </c>
      <c r="B27" s="21">
        <v>401</v>
      </c>
      <c r="C27" s="14">
        <v>2000</v>
      </c>
      <c r="D27" s="39"/>
      <c r="E27" s="16">
        <f>D27/C27</f>
        <v>0</v>
      </c>
      <c r="H27" t="s">
        <v>45</v>
      </c>
      <c r="I27">
        <v>140000</v>
      </c>
      <c r="J27">
        <f>J26-I27</f>
        <v>-67000</v>
      </c>
    </row>
    <row r="28" spans="1:8" ht="12.75">
      <c r="A28" s="17" t="s">
        <v>22</v>
      </c>
      <c r="B28" s="18">
        <v>402</v>
      </c>
      <c r="C28" s="19">
        <v>9000</v>
      </c>
      <c r="D28" s="39"/>
      <c r="E28" s="16">
        <f>D28/C28</f>
        <v>0</v>
      </c>
      <c r="H28" t="s">
        <v>46</v>
      </c>
    </row>
    <row r="29" spans="1:5" ht="12.75">
      <c r="A29" s="12" t="s">
        <v>23</v>
      </c>
      <c r="B29" s="13">
        <v>403</v>
      </c>
      <c r="C29" s="14">
        <v>5000</v>
      </c>
      <c r="D29" s="40"/>
      <c r="E29" s="16">
        <f>D29/C29</f>
        <v>0</v>
      </c>
    </row>
    <row r="30" spans="1:5" ht="12.75">
      <c r="A30" s="12" t="s">
        <v>24</v>
      </c>
      <c r="B30" s="13">
        <v>405</v>
      </c>
      <c r="C30" s="14"/>
      <c r="D30" s="40"/>
      <c r="E30" s="16"/>
    </row>
    <row r="31" spans="1:5" ht="12.75">
      <c r="A31" s="17" t="s">
        <v>25</v>
      </c>
      <c r="B31" s="18">
        <v>406</v>
      </c>
      <c r="C31" s="19"/>
      <c r="D31" s="39"/>
      <c r="E31" s="16"/>
    </row>
    <row r="32" spans="1:5" ht="12.75">
      <c r="A32" s="12" t="s">
        <v>26</v>
      </c>
      <c r="B32" s="13">
        <v>407</v>
      </c>
      <c r="C32" s="14"/>
      <c r="D32" s="40"/>
      <c r="E32" s="16"/>
    </row>
    <row r="33" spans="1:5" ht="12.75">
      <c r="A33" s="17" t="s">
        <v>27</v>
      </c>
      <c r="B33" s="18">
        <v>408</v>
      </c>
      <c r="C33" s="19">
        <v>35000</v>
      </c>
      <c r="D33" s="39"/>
      <c r="E33" s="16">
        <f>D33/C33</f>
        <v>0</v>
      </c>
    </row>
    <row r="34" spans="1:5" ht="12.75">
      <c r="A34" s="12" t="s">
        <v>28</v>
      </c>
      <c r="B34" s="13">
        <v>409</v>
      </c>
      <c r="C34" s="14">
        <f>24000+5000+76000</f>
        <v>105000</v>
      </c>
      <c r="D34" s="40">
        <v>145324</v>
      </c>
      <c r="E34" s="16">
        <f>D34/C34</f>
        <v>1.3840380952380953</v>
      </c>
    </row>
    <row r="35" spans="1:5" ht="12.75">
      <c r="A35" s="17" t="s">
        <v>29</v>
      </c>
      <c r="B35" s="18">
        <v>410</v>
      </c>
      <c r="C35" s="19"/>
      <c r="D35" s="39"/>
      <c r="E35" s="16"/>
    </row>
    <row r="36" spans="1:5" ht="12.75">
      <c r="A36" s="12" t="s">
        <v>30</v>
      </c>
      <c r="B36" s="13">
        <v>411</v>
      </c>
      <c r="C36" s="14"/>
      <c r="D36" s="40"/>
      <c r="E36" s="16"/>
    </row>
    <row r="37" spans="1:5" ht="12.75">
      <c r="A37" s="17" t="s">
        <v>31</v>
      </c>
      <c r="B37" s="18">
        <v>412</v>
      </c>
      <c r="C37" s="19"/>
      <c r="D37" s="39"/>
      <c r="E37" s="16"/>
    </row>
    <row r="38" spans="1:5" ht="12.75">
      <c r="A38" s="12" t="s">
        <v>32</v>
      </c>
      <c r="B38" s="21">
        <v>413</v>
      </c>
      <c r="C38" s="14">
        <v>17000</v>
      </c>
      <c r="D38" s="39"/>
      <c r="E38" s="16">
        <f>D38/C38</f>
        <v>0</v>
      </c>
    </row>
    <row r="39" spans="1:5" ht="12.75">
      <c r="A39" s="17" t="s">
        <v>33</v>
      </c>
      <c r="B39" s="18">
        <v>414</v>
      </c>
      <c r="C39" s="19"/>
      <c r="D39" s="40"/>
      <c r="E39" s="16"/>
    </row>
    <row r="40" spans="1:5" ht="12.75">
      <c r="A40" s="12"/>
      <c r="B40" s="21"/>
      <c r="C40" s="14"/>
      <c r="D40" s="39"/>
      <c r="E40" s="16"/>
    </row>
    <row r="41" spans="1:5" ht="12.75">
      <c r="A41" s="12"/>
      <c r="B41" s="13"/>
      <c r="C41" s="14"/>
      <c r="D41" s="39"/>
      <c r="E41" s="16"/>
    </row>
    <row r="42" spans="1:5" ht="12.75">
      <c r="A42" s="12" t="s">
        <v>34</v>
      </c>
      <c r="B42" s="21">
        <v>501</v>
      </c>
      <c r="C42" s="14">
        <v>44000</v>
      </c>
      <c r="D42" s="39">
        <v>36064</v>
      </c>
      <c r="E42" s="16">
        <f>D42/C42</f>
        <v>0.8196363636363636</v>
      </c>
    </row>
    <row r="43" spans="1:5" ht="12.75">
      <c r="A43" s="17" t="s">
        <v>35</v>
      </c>
      <c r="B43" s="18">
        <v>502</v>
      </c>
      <c r="C43" s="19">
        <v>30000</v>
      </c>
      <c r="D43" s="39"/>
      <c r="E43" s="16">
        <f>D43/C43</f>
        <v>0</v>
      </c>
    </row>
    <row r="44" spans="1:5" ht="12.75">
      <c r="A44" s="12"/>
      <c r="B44" s="21"/>
      <c r="C44" s="14"/>
      <c r="D44" s="39"/>
      <c r="E44" s="16"/>
    </row>
    <row r="45" spans="1:5" ht="12.75">
      <c r="A45" s="12"/>
      <c r="B45" s="13"/>
      <c r="C45" s="14"/>
      <c r="D45" s="39"/>
      <c r="E45" s="16"/>
    </row>
    <row r="46" spans="1:5" ht="13.5" thickBot="1">
      <c r="A46" s="23" t="s">
        <v>36</v>
      </c>
      <c r="B46" s="18">
        <v>200</v>
      </c>
      <c r="C46" s="36">
        <f>SUM(C13:C45)</f>
        <v>864000</v>
      </c>
      <c r="D46" s="42">
        <f>SUM(D13:D45)</f>
        <v>683317</v>
      </c>
      <c r="E46" s="35">
        <f>D46/C46</f>
        <v>0.7908761574074074</v>
      </c>
    </row>
    <row r="47" spans="1:5" ht="13.5" thickTop="1">
      <c r="A47" s="27"/>
      <c r="B47" s="27"/>
      <c r="C47" s="28" t="s">
        <v>43</v>
      </c>
      <c r="D47" s="44">
        <f>C46-D46</f>
        <v>180683</v>
      </c>
      <c r="E47" s="45">
        <f>D47-36000</f>
        <v>144683</v>
      </c>
    </row>
    <row r="48" spans="1:5" ht="12.75">
      <c r="A48" s="27"/>
      <c r="B48" s="27"/>
      <c r="C48" s="28"/>
      <c r="D48" s="28"/>
      <c r="E4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9.28125" style="0" customWidth="1"/>
    <col min="2" max="2" width="5.57421875" style="0" customWidth="1"/>
    <col min="3" max="3" width="17.140625" style="0" customWidth="1"/>
    <col min="4" max="4" width="15.421875" style="43" customWidth="1"/>
    <col min="5" max="5" width="12.140625" style="0" customWidth="1"/>
    <col min="8" max="8" width="19.7109375" style="0" customWidth="1"/>
    <col min="9" max="9" width="11.7109375" style="0" customWidth="1"/>
    <col min="10" max="10" width="14.28125" style="0" customWidth="1"/>
  </cols>
  <sheetData>
    <row r="1" ht="16.5" thickBot="1">
      <c r="A1" s="30" t="s">
        <v>55</v>
      </c>
    </row>
    <row r="2" spans="1:5" ht="17.25" thickBot="1" thickTop="1">
      <c r="A2" s="30"/>
      <c r="B2" s="1"/>
      <c r="C2" s="2" t="s">
        <v>1</v>
      </c>
      <c r="D2" s="3"/>
      <c r="E2" s="4"/>
    </row>
    <row r="3" spans="1:5" ht="16.5" thickTop="1">
      <c r="A3" s="32" t="s">
        <v>54</v>
      </c>
      <c r="B3" s="6"/>
      <c r="C3" s="7" t="s">
        <v>5</v>
      </c>
      <c r="D3" s="5"/>
      <c r="E3" s="8"/>
    </row>
    <row r="4" spans="1:5" ht="19.5" thickBot="1">
      <c r="A4" s="33" t="s">
        <v>49</v>
      </c>
      <c r="B4" s="11"/>
      <c r="C4" s="9"/>
      <c r="D4" s="38"/>
      <c r="E4" s="10"/>
    </row>
    <row r="5" spans="1:5" ht="13.5" thickTop="1">
      <c r="A5" s="31" t="s">
        <v>39</v>
      </c>
      <c r="B5" s="13"/>
      <c r="C5" s="14">
        <v>490000</v>
      </c>
      <c r="D5" s="15"/>
      <c r="E5" s="16"/>
    </row>
    <row r="6" spans="1:5" ht="12.75">
      <c r="A6" s="12" t="s">
        <v>50</v>
      </c>
      <c r="B6" s="13"/>
      <c r="C6" s="14">
        <v>70000</v>
      </c>
      <c r="D6" s="15"/>
      <c r="E6" s="16"/>
    </row>
    <row r="7" spans="1:5" ht="12.75">
      <c r="A7" s="12" t="s">
        <v>9</v>
      </c>
      <c r="B7" s="21"/>
      <c r="C7" s="14"/>
      <c r="D7" s="15"/>
      <c r="E7" s="16"/>
    </row>
    <row r="8" spans="1:5" ht="12.75">
      <c r="A8" s="12" t="s">
        <v>48</v>
      </c>
      <c r="B8" s="37"/>
      <c r="C8" s="14">
        <v>450000</v>
      </c>
      <c r="D8" s="15"/>
      <c r="E8" s="16"/>
    </row>
    <row r="9" spans="1:5" ht="12.75">
      <c r="A9" s="12" t="s">
        <v>41</v>
      </c>
      <c r="B9" s="37"/>
      <c r="C9" s="14"/>
      <c r="D9" s="15"/>
      <c r="E9" s="16"/>
    </row>
    <row r="10" spans="1:5" ht="12.75">
      <c r="A10" s="23" t="s">
        <v>10</v>
      </c>
      <c r="B10" s="18"/>
      <c r="C10" s="34">
        <f>SUM(C5:C9)</f>
        <v>1010000</v>
      </c>
      <c r="D10" s="34"/>
      <c r="E10" s="35"/>
    </row>
    <row r="11" spans="1:5" ht="12.75">
      <c r="A11" s="12"/>
      <c r="B11" s="13"/>
      <c r="C11" s="14"/>
      <c r="D11" s="15"/>
      <c r="E11" s="16"/>
    </row>
    <row r="12" spans="1:5" ht="12.75">
      <c r="A12" s="17" t="s">
        <v>11</v>
      </c>
      <c r="B12" s="18"/>
      <c r="C12" s="19">
        <v>60000</v>
      </c>
      <c r="D12" s="20"/>
      <c r="E12" s="16"/>
    </row>
    <row r="13" spans="1:5" ht="12.75">
      <c r="A13" s="12" t="s">
        <v>42</v>
      </c>
      <c r="B13" s="13"/>
      <c r="C13" s="14">
        <v>440000</v>
      </c>
      <c r="D13" s="15"/>
      <c r="E13" s="16"/>
    </row>
    <row r="14" spans="1:5" ht="12.75">
      <c r="A14" s="12" t="s">
        <v>12</v>
      </c>
      <c r="B14" s="13"/>
      <c r="C14" s="14"/>
      <c r="D14" s="15"/>
      <c r="E14" s="16"/>
    </row>
    <row r="15" spans="1:5" ht="12.75">
      <c r="A15" s="17" t="s">
        <v>13</v>
      </c>
      <c r="B15" s="18"/>
      <c r="C15" s="19">
        <v>320000</v>
      </c>
      <c r="D15" s="20"/>
      <c r="E15" s="16"/>
    </row>
    <row r="16" spans="1:5" ht="12.75">
      <c r="A16" s="12" t="s">
        <v>14</v>
      </c>
      <c r="B16" s="21"/>
      <c r="C16" s="14"/>
      <c r="D16" s="15"/>
      <c r="E16" s="16"/>
    </row>
    <row r="17" spans="1:5" ht="12.75">
      <c r="A17" s="17"/>
      <c r="B17" s="18"/>
      <c r="C17" s="19"/>
      <c r="D17" s="20"/>
      <c r="E17" s="16"/>
    </row>
    <row r="18" spans="1:5" ht="12.75">
      <c r="A18" s="12" t="s">
        <v>21</v>
      </c>
      <c r="B18" s="21"/>
      <c r="C18" s="14">
        <v>2000</v>
      </c>
      <c r="D18" s="39"/>
      <c r="E18" s="16"/>
    </row>
    <row r="19" spans="1:5" ht="12.75">
      <c r="A19" s="17" t="s">
        <v>22</v>
      </c>
      <c r="B19" s="18"/>
      <c r="C19" s="19">
        <v>9000</v>
      </c>
      <c r="D19" s="39"/>
      <c r="E19" s="16"/>
    </row>
    <row r="20" spans="1:5" ht="12.75">
      <c r="A20" s="12" t="s">
        <v>23</v>
      </c>
      <c r="B20" s="13"/>
      <c r="C20" s="14">
        <v>5000</v>
      </c>
      <c r="D20" s="40"/>
      <c r="E20" s="16"/>
    </row>
    <row r="21" spans="1:5" ht="12.75">
      <c r="A21" s="12" t="s">
        <v>24</v>
      </c>
      <c r="B21" s="13"/>
      <c r="C21" s="14"/>
      <c r="D21" s="40"/>
      <c r="E21" s="16"/>
    </row>
    <row r="22" spans="1:5" ht="12.75">
      <c r="A22" s="12" t="s">
        <v>25</v>
      </c>
      <c r="B22" s="13"/>
      <c r="C22" s="14"/>
      <c r="D22" s="39"/>
      <c r="E22" s="16"/>
    </row>
    <row r="23" spans="1:5" ht="12.75">
      <c r="A23" s="12" t="s">
        <v>27</v>
      </c>
      <c r="B23" s="13"/>
      <c r="C23" s="14">
        <v>20000</v>
      </c>
      <c r="D23" s="39"/>
      <c r="E23" s="16"/>
    </row>
    <row r="24" spans="1:5" ht="12.75">
      <c r="A24" s="12" t="s">
        <v>28</v>
      </c>
      <c r="B24" s="13"/>
      <c r="C24" s="14">
        <v>96000</v>
      </c>
      <c r="D24" s="40"/>
      <c r="E24" s="16"/>
    </row>
    <row r="25" spans="1:5" ht="12.75">
      <c r="A25" s="17" t="s">
        <v>29</v>
      </c>
      <c r="B25" s="18"/>
      <c r="C25" s="19"/>
      <c r="D25" s="39"/>
      <c r="E25" s="16"/>
    </row>
    <row r="26" spans="1:5" ht="12.75">
      <c r="A26" s="12" t="s">
        <v>30</v>
      </c>
      <c r="B26" s="13"/>
      <c r="C26" s="14"/>
      <c r="D26" s="40"/>
      <c r="E26" s="16"/>
    </row>
    <row r="27" spans="1:5" ht="12.75">
      <c r="A27" s="17" t="s">
        <v>31</v>
      </c>
      <c r="B27" s="18"/>
      <c r="C27" s="19"/>
      <c r="D27" s="39"/>
      <c r="E27" s="16"/>
    </row>
    <row r="28" spans="1:5" ht="12.75">
      <c r="A28" s="12" t="s">
        <v>32</v>
      </c>
      <c r="B28" s="21"/>
      <c r="C28" s="14">
        <v>18000</v>
      </c>
      <c r="D28" s="39"/>
      <c r="E28" s="16"/>
    </row>
    <row r="29" spans="1:5" ht="12.75">
      <c r="A29" s="12"/>
      <c r="B29" s="21"/>
      <c r="C29" s="14"/>
      <c r="D29" s="39"/>
      <c r="E29" s="16"/>
    </row>
    <row r="30" spans="1:5" ht="12.75">
      <c r="A30" s="12"/>
      <c r="B30" s="13"/>
      <c r="C30" s="14"/>
      <c r="D30" s="39"/>
      <c r="E30" s="16"/>
    </row>
    <row r="31" spans="1:5" ht="12.75">
      <c r="A31" s="12" t="s">
        <v>34</v>
      </c>
      <c r="B31" s="21"/>
      <c r="C31" s="14">
        <v>40000</v>
      </c>
      <c r="D31" s="39"/>
      <c r="E31" s="16"/>
    </row>
    <row r="32" spans="1:5" ht="12.75">
      <c r="A32" s="17" t="s">
        <v>35</v>
      </c>
      <c r="B32" s="18"/>
      <c r="C32" s="19"/>
      <c r="D32" s="39"/>
      <c r="E32" s="16"/>
    </row>
    <row r="33" spans="1:5" ht="12.75">
      <c r="A33" s="12"/>
      <c r="B33" s="21"/>
      <c r="C33" s="14"/>
      <c r="D33" s="39"/>
      <c r="E33" s="16"/>
    </row>
    <row r="34" spans="1:5" ht="12.75">
      <c r="A34" s="12"/>
      <c r="B34" s="13"/>
      <c r="C34" s="14"/>
      <c r="D34" s="39"/>
      <c r="E34" s="16"/>
    </row>
    <row r="35" spans="1:5" ht="13.5" thickBot="1">
      <c r="A35" s="23" t="s">
        <v>36</v>
      </c>
      <c r="B35" s="18"/>
      <c r="C35" s="36">
        <f>SUM(C12:C34)</f>
        <v>1010000</v>
      </c>
      <c r="D35" s="42"/>
      <c r="E35" s="35"/>
    </row>
    <row r="36" spans="1:5" ht="13.5" thickTop="1">
      <c r="A36" s="27"/>
      <c r="B36" s="27"/>
      <c r="C36" s="28"/>
      <c r="D36" s="44"/>
      <c r="E36" s="45"/>
    </row>
    <row r="37" spans="1:5" ht="12.75">
      <c r="A37" s="27" t="s">
        <v>51</v>
      </c>
      <c r="B37" s="27"/>
      <c r="C37" s="28"/>
      <c r="D37" s="28"/>
      <c r="E37" s="29"/>
    </row>
    <row r="39" ht="12.75">
      <c r="A39" t="s">
        <v>52</v>
      </c>
    </row>
    <row r="40" ht="12.75">
      <c r="A40" t="s">
        <v>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Obec Veliš</cp:lastModifiedBy>
  <cp:lastPrinted>2022-12-16T17:10:12Z</cp:lastPrinted>
  <dcterms:created xsi:type="dcterms:W3CDTF">2013-05-24T11:31:24Z</dcterms:created>
  <dcterms:modified xsi:type="dcterms:W3CDTF">2022-12-16T17:11:42Z</dcterms:modified>
  <cp:category/>
  <cp:version/>
  <cp:contentType/>
  <cp:contentStatus/>
</cp:coreProperties>
</file>